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105" windowHeight="8550" activeTab="0"/>
  </bookViews>
  <sheets>
    <sheet name="månedslønnet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<sst xmlns="http://schemas.openxmlformats.org/spreadsheetml/2006/main" count="30" uniqueCount="21">
  <si>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Beregning for månedslønnede</t>
  </si>
  <si>
    <t>Indtast månedsløn</t>
  </si>
  <si>
    <t>Kr.</t>
  </si>
  <si>
    <t>Fritvalgslønkonto:</t>
  </si>
  <si>
    <t>+</t>
  </si>
  <si>
    <t>Ferietillæg:</t>
  </si>
  <si>
    <t>Pensionsbidrag fra arbejdsgiver:</t>
  </si>
  <si>
    <t>Tilskudsgrundlag pr. uge:</t>
  </si>
  <si>
    <t>Tilskudsgrundlag pr. time:</t>
  </si>
  <si>
    <t>Fraværstimer</t>
  </si>
  <si>
    <t>Indtast fraværstimer</t>
  </si>
  <si>
    <r>
      <t>Tilskudsgrundlag: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(Tilskudsgrundlag pr. time x antal fraværstimer)</t>
    </r>
  </si>
  <si>
    <t>Tilskudsgrundlag fra fonden</t>
  </si>
  <si>
    <t>Når din trækprocent er modregnet, lægges eventuelle kursusgebyrer til.</t>
  </si>
  <si>
    <t>Skat fratrækkes af den nye total. Vi anvender dit bikort.</t>
  </si>
  <si>
    <t>(Offentlige godtgørelse, som du selv skal søge. Stemmer fraværstimer ikke med undervisningstimer kan den endelige udregning være anderledes).</t>
  </si>
  <si>
    <t>Løn uden tillæg pr. måned:</t>
  </si>
  <si>
    <t>Løn inkl. tillæg:</t>
  </si>
  <si>
    <t>Saldo</t>
  </si>
  <si>
    <t>Tilskudsgrundlag pr. måned:</t>
  </si>
  <si>
    <r>
      <t>VEU-godtgørelse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(Kr. 127,03 pr. fraværstime)</t>
    </r>
  </si>
</sst>
</file>

<file path=xl/styles.xml><?xml version="1.0" encoding="utf-8"?>
<styleSheet xmlns="http://schemas.openxmlformats.org/spreadsheetml/2006/main">
  <numFmts count="4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;&quot;kr&quot;\ \-#,##0"/>
    <numFmt numFmtId="175" formatCode="&quot;kr&quot;\ #,##0;[Red]&quot;kr&quot;\ \-#,##0"/>
    <numFmt numFmtId="176" formatCode="&quot;kr&quot;\ #,##0.00;&quot;kr&quot;\ \-#,##0.00"/>
    <numFmt numFmtId="177" formatCode="&quot;kr&quot;\ #,##0.00;[Red]&quot;kr&quot;\ \-#,##0.00"/>
    <numFmt numFmtId="178" formatCode="_ &quot;kr&quot;\ * #,##0_ ;_ &quot;kr&quot;\ * \-#,##0_ ;_ &quot;kr&quot;\ * &quot;-&quot;_ ;_ @_ "/>
    <numFmt numFmtId="179" formatCode="_ &quot;kr&quot;\ * #,##0.00_ ;_ &quot;kr&quot;\ * \-#,##0.00_ ;_ &quot;kr&quot;\ * &quot;-&quot;??_ ;_ @_ 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&quot;kr.&quot;\ #,##0_);\(&quot;kr.&quot;\ #,##0\)"/>
    <numFmt numFmtId="189" formatCode="&quot;kr.&quot;\ #,##0_);[Red]\(&quot;kr.&quot;\ #,##0\)"/>
    <numFmt numFmtId="190" formatCode="&quot;kr.&quot;\ #,##0.00_);\(&quot;kr.&quot;\ #,##0.00\)"/>
    <numFmt numFmtId="191" formatCode="&quot;kr.&quot;\ #,##0.00_);[Red]\(&quot;kr.&quot;\ #,##0.00\)"/>
    <numFmt numFmtId="192" formatCode="_(&quot;kr.&quot;\ * #,##0_);_(&quot;kr.&quot;\ * \(#,##0\);_(&quot;kr.&quot;\ * &quot;-&quot;_);_(@_)"/>
    <numFmt numFmtId="193" formatCode="_(&quot;kr.&quot;\ * #,##0.00_);_(&quot;kr.&quot;\ * \(#,##0.00\);_(&quot;kr.&quot;\ * &quot;-&quot;??_);_(@_)"/>
    <numFmt numFmtId="194" formatCode="0.0%"/>
    <numFmt numFmtId="195" formatCode="0.0"/>
    <numFmt numFmtId="196" formatCode="&quot;Ja&quot;;&quot;Ja&quot;;&quot;Nej&quot;"/>
    <numFmt numFmtId="197" formatCode="&quot;Sand&quot;;&quot;Sand&quot;;&quot;Falsk&quot;"/>
    <numFmt numFmtId="198" formatCode="&quot;Til&quot;;&quot;Til&quot;;&quot;Fra&quot;"/>
    <numFmt numFmtId="199" formatCode="[$€-2]\ #.##000_);[Red]\([$€-2]\ #.##000\)"/>
    <numFmt numFmtId="200" formatCode="0.000"/>
    <numFmt numFmtId="201" formatCode="0.00000"/>
    <numFmt numFmtId="202" formatCode="0.0000"/>
    <numFmt numFmtId="203" formatCode="_(* #,##0.0_);_(* \(#,##0.0\);_(* &quot;-&quot;??_);_(@_)"/>
    <numFmt numFmtId="204" formatCode="_(* #,##0_);_(* \(#,##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sz val="12"/>
      <color indexed="9"/>
      <name val="Verdana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0"/>
      <color indexed="10"/>
      <name val="Verdana"/>
      <family val="2"/>
    </font>
    <font>
      <sz val="8"/>
      <color indexed="55"/>
      <name val="Arial"/>
      <family val="2"/>
    </font>
    <font>
      <b/>
      <sz val="10"/>
      <color indexed="55"/>
      <name val="Arial"/>
      <family val="2"/>
    </font>
    <font>
      <b/>
      <sz val="10"/>
      <name val="Verdana"/>
      <family val="2"/>
    </font>
    <font>
      <sz val="10"/>
      <color indexed="55"/>
      <name val="Arial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16" borderId="1" applyNumberFormat="0" applyFont="0" applyAlignment="0" applyProtection="0"/>
    <xf numFmtId="0" fontId="4" fillId="17" borderId="2" applyNumberFormat="0" applyAlignment="0" applyProtection="0"/>
    <xf numFmtId="0" fontId="5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9" fillId="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0" fillId="22" borderId="3" applyNumberFormat="0" applyAlignment="0" applyProtection="0"/>
    <xf numFmtId="0" fontId="8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12" fillId="17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20" fillId="24" borderId="0" xfId="0" applyFont="1" applyFill="1" applyAlignment="1">
      <alignment horizontal="left"/>
    </xf>
    <xf numFmtId="4" fontId="0" fillId="24" borderId="0" xfId="0" applyNumberFormat="1" applyFill="1" applyAlignment="1">
      <alignment/>
    </xf>
    <xf numFmtId="4" fontId="0" fillId="0" borderId="0" xfId="0" applyNumberFormat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25" fillId="24" borderId="11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left"/>
    </xf>
    <xf numFmtId="4" fontId="0" fillId="24" borderId="11" xfId="0" applyNumberForma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/>
    </xf>
    <xf numFmtId="0" fontId="25" fillId="24" borderId="0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left"/>
    </xf>
    <xf numFmtId="4" fontId="26" fillId="24" borderId="0" xfId="0" applyNumberFormat="1" applyFont="1" applyFill="1" applyBorder="1" applyAlignment="1">
      <alignment horizontal="left"/>
    </xf>
    <xf numFmtId="0" fontId="0" fillId="24" borderId="14" xfId="0" applyFill="1" applyBorder="1" applyAlignment="1">
      <alignment/>
    </xf>
    <xf numFmtId="0" fontId="27" fillId="24" borderId="13" xfId="0" applyFont="1" applyFill="1" applyBorder="1" applyAlignment="1">
      <alignment wrapText="1"/>
    </xf>
    <xf numFmtId="0" fontId="27" fillId="24" borderId="0" xfId="0" applyFont="1" applyFill="1" applyBorder="1" applyAlignment="1">
      <alignment wrapText="1"/>
    </xf>
    <xf numFmtId="0" fontId="28" fillId="24" borderId="0" xfId="0" applyFont="1" applyFill="1" applyBorder="1" applyAlignment="1">
      <alignment horizontal="left" wrapText="1"/>
    </xf>
    <xf numFmtId="0" fontId="29" fillId="24" borderId="0" xfId="0" applyFont="1" applyFill="1" applyBorder="1" applyAlignment="1">
      <alignment horizontal="left" wrapText="1"/>
    </xf>
    <xf numFmtId="0" fontId="27" fillId="24" borderId="14" xfId="0" applyFont="1" applyFill="1" applyBorder="1" applyAlignment="1">
      <alignment horizontal="right"/>
    </xf>
    <xf numFmtId="0" fontId="0" fillId="24" borderId="13" xfId="0" applyFont="1" applyFill="1" applyBorder="1" applyAlignment="1">
      <alignment wrapText="1"/>
    </xf>
    <xf numFmtId="10" fontId="0" fillId="24" borderId="0" xfId="0" applyNumberFormat="1" applyFont="1" applyFill="1" applyBorder="1" applyAlignment="1">
      <alignment horizontal="left" wrapText="1"/>
    </xf>
    <xf numFmtId="9" fontId="31" fillId="24" borderId="0" xfId="0" applyNumberFormat="1" applyFont="1" applyFill="1" applyBorder="1" applyAlignment="1">
      <alignment horizontal="center" wrapText="1"/>
    </xf>
    <xf numFmtId="10" fontId="20" fillId="24" borderId="0" xfId="0" applyNumberFormat="1" applyFont="1" applyFill="1" applyBorder="1" applyAlignment="1" quotePrefix="1">
      <alignment horizontal="right" wrapText="1"/>
    </xf>
    <xf numFmtId="4" fontId="21" fillId="24" borderId="0" xfId="0" applyNumberFormat="1" applyFont="1" applyFill="1" applyBorder="1" applyAlignment="1">
      <alignment horizontal="right"/>
    </xf>
    <xf numFmtId="0" fontId="0" fillId="24" borderId="14" xfId="0" applyFont="1" applyFill="1" applyBorder="1" applyAlignment="1">
      <alignment horizontal="right"/>
    </xf>
    <xf numFmtId="10" fontId="0" fillId="24" borderId="0" xfId="0" applyNumberFormat="1" applyFont="1" applyFill="1" applyBorder="1" applyAlignment="1" quotePrefix="1">
      <alignment horizontal="left" wrapText="1"/>
    </xf>
    <xf numFmtId="9" fontId="31" fillId="24" borderId="0" xfId="0" applyNumberFormat="1" applyFont="1" applyFill="1" applyBorder="1" applyAlignment="1" quotePrefix="1">
      <alignment horizontal="center" wrapText="1"/>
    </xf>
    <xf numFmtId="2" fontId="21" fillId="24" borderId="0" xfId="0" applyNumberFormat="1" applyFont="1" applyFill="1" applyBorder="1" applyAlignment="1">
      <alignment horizontal="right"/>
    </xf>
    <xf numFmtId="10" fontId="20" fillId="24" borderId="15" xfId="0" applyNumberFormat="1" applyFont="1" applyFill="1" applyBorder="1" applyAlignment="1" quotePrefix="1">
      <alignment horizontal="right" wrapText="1"/>
    </xf>
    <xf numFmtId="4" fontId="21" fillId="24" borderId="15" xfId="0" applyNumberFormat="1" applyFont="1" applyFill="1" applyBorder="1" applyAlignment="1">
      <alignment horizontal="right"/>
    </xf>
    <xf numFmtId="9" fontId="32" fillId="24" borderId="0" xfId="0" applyNumberFormat="1" applyFont="1" applyFill="1" applyBorder="1" applyAlignment="1">
      <alignment horizontal="center" wrapText="1"/>
    </xf>
    <xf numFmtId="10" fontId="29" fillId="24" borderId="0" xfId="0" applyNumberFormat="1" applyFont="1" applyFill="1" applyBorder="1" applyAlignment="1">
      <alignment horizontal="left" wrapText="1"/>
    </xf>
    <xf numFmtId="4" fontId="33" fillId="24" borderId="0" xfId="0" applyNumberFormat="1" applyFont="1" applyFill="1" applyBorder="1" applyAlignment="1">
      <alignment horizontal="right"/>
    </xf>
    <xf numFmtId="10" fontId="29" fillId="24" borderId="16" xfId="0" applyNumberFormat="1" applyFont="1" applyFill="1" applyBorder="1" applyAlignment="1">
      <alignment horizontal="left" wrapText="1"/>
    </xf>
    <xf numFmtId="4" fontId="33" fillId="24" borderId="16" xfId="0" applyNumberFormat="1" applyFont="1" applyFill="1" applyBorder="1" applyAlignment="1">
      <alignment horizontal="right"/>
    </xf>
    <xf numFmtId="0" fontId="0" fillId="24" borderId="0" xfId="0" applyFont="1" applyFill="1" applyBorder="1" applyAlignment="1">
      <alignment wrapText="1"/>
    </xf>
    <xf numFmtId="9" fontId="34" fillId="24" borderId="0" xfId="0" applyNumberFormat="1" applyFont="1" applyFill="1" applyBorder="1" applyAlignment="1">
      <alignment horizontal="center" wrapText="1"/>
    </xf>
    <xf numFmtId="10" fontId="20" fillId="24" borderId="0" xfId="0" applyNumberFormat="1" applyFont="1" applyFill="1" applyBorder="1" applyAlignment="1">
      <alignment horizontal="left" wrapText="1"/>
    </xf>
    <xf numFmtId="4" fontId="21" fillId="24" borderId="0" xfId="0" applyNumberFormat="1" applyFont="1" applyFill="1" applyBorder="1" applyAlignment="1">
      <alignment/>
    </xf>
    <xf numFmtId="9" fontId="0" fillId="24" borderId="0" xfId="0" applyNumberFormat="1" applyFont="1" applyFill="1" applyBorder="1" applyAlignment="1">
      <alignment horizontal="left" wrapText="1"/>
    </xf>
    <xf numFmtId="9" fontId="29" fillId="24" borderId="0" xfId="0" applyNumberFormat="1" applyFont="1" applyFill="1" applyBorder="1" applyAlignment="1">
      <alignment horizontal="right" wrapText="1"/>
    </xf>
    <xf numFmtId="0" fontId="35" fillId="24" borderId="0" xfId="0" applyFont="1" applyFill="1" applyBorder="1" applyAlignment="1">
      <alignment wrapText="1"/>
    </xf>
    <xf numFmtId="9" fontId="20" fillId="24" borderId="16" xfId="0" applyNumberFormat="1" applyFont="1" applyFill="1" applyBorder="1" applyAlignment="1">
      <alignment horizontal="right" wrapText="1"/>
    </xf>
    <xf numFmtId="2" fontId="21" fillId="24" borderId="16" xfId="0" applyNumberFormat="1" applyFont="1" applyFill="1" applyBorder="1" applyAlignment="1">
      <alignment horizontal="right"/>
    </xf>
    <xf numFmtId="4" fontId="0" fillId="24" borderId="14" xfId="0" applyNumberFormat="1" applyFill="1" applyBorder="1" applyAlignment="1">
      <alignment/>
    </xf>
    <xf numFmtId="0" fontId="27" fillId="24" borderId="13" xfId="0" applyFont="1" applyFill="1" applyBorder="1" applyAlignment="1">
      <alignment horizontal="left" wrapText="1"/>
    </xf>
    <xf numFmtId="4" fontId="33" fillId="0" borderId="0" xfId="0" applyNumberFormat="1" applyFont="1" applyBorder="1" applyAlignment="1">
      <alignment/>
    </xf>
    <xf numFmtId="0" fontId="0" fillId="24" borderId="0" xfId="0" applyFont="1" applyFill="1" applyBorder="1" applyAlignment="1">
      <alignment horizontal="left" wrapText="1"/>
    </xf>
    <xf numFmtId="0" fontId="21" fillId="24" borderId="0" xfId="0" applyFont="1" applyFill="1" applyBorder="1" applyAlignment="1">
      <alignment wrapText="1"/>
    </xf>
    <xf numFmtId="0" fontId="0" fillId="24" borderId="14" xfId="0" applyFont="1" applyFill="1" applyBorder="1" applyAlignment="1">
      <alignment wrapText="1"/>
    </xf>
    <xf numFmtId="0" fontId="0" fillId="24" borderId="0" xfId="0" applyFill="1" applyBorder="1" applyAlignment="1">
      <alignment horizontal="center"/>
    </xf>
    <xf numFmtId="10" fontId="28" fillId="24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9" fillId="24" borderId="15" xfId="0" applyFont="1" applyFill="1" applyBorder="1" applyAlignment="1">
      <alignment horizontal="right" wrapText="1"/>
    </xf>
    <xf numFmtId="4" fontId="33" fillId="24" borderId="15" xfId="0" applyNumberFormat="1" applyFont="1" applyFill="1" applyBorder="1" applyAlignment="1">
      <alignment horizontal="right"/>
    </xf>
    <xf numFmtId="10" fontId="36" fillId="24" borderId="0" xfId="0" applyNumberFormat="1" applyFont="1" applyFill="1" applyBorder="1" applyAlignment="1">
      <alignment horizontal="left" wrapText="1"/>
    </xf>
    <xf numFmtId="0" fontId="29" fillId="24" borderId="0" xfId="0" applyFont="1" applyFill="1" applyBorder="1" applyAlignment="1">
      <alignment horizontal="left" wrapText="1"/>
    </xf>
    <xf numFmtId="0" fontId="20" fillId="24" borderId="13" xfId="0" applyFont="1" applyFill="1" applyBorder="1" applyAlignment="1">
      <alignment horizontal="left" wrapText="1"/>
    </xf>
    <xf numFmtId="0" fontId="37" fillId="24" borderId="0" xfId="0" applyFont="1" applyFill="1" applyBorder="1" applyAlignment="1">
      <alignment horizontal="center" wrapText="1"/>
    </xf>
    <xf numFmtId="0" fontId="29" fillId="24" borderId="13" xfId="0" applyFont="1" applyFill="1" applyBorder="1" applyAlignment="1">
      <alignment wrapText="1"/>
    </xf>
    <xf numFmtId="0" fontId="20" fillId="24" borderId="0" xfId="0" applyFont="1" applyFill="1" applyBorder="1" applyAlignment="1">
      <alignment horizontal="left" wrapText="1"/>
    </xf>
    <xf numFmtId="0" fontId="20" fillId="24" borderId="15" xfId="0" applyFont="1" applyFill="1" applyBorder="1" applyAlignment="1">
      <alignment horizontal="left" wrapText="1"/>
    </xf>
    <xf numFmtId="4" fontId="21" fillId="24" borderId="15" xfId="0" applyNumberFormat="1" applyFont="1" applyFill="1" applyBorder="1" applyAlignment="1">
      <alignment/>
    </xf>
    <xf numFmtId="4" fontId="33" fillId="24" borderId="0" xfId="0" applyNumberFormat="1" applyFont="1" applyFill="1" applyBorder="1" applyAlignment="1">
      <alignment/>
    </xf>
    <xf numFmtId="0" fontId="27" fillId="24" borderId="14" xfId="0" applyFont="1" applyFill="1" applyBorder="1" applyAlignment="1">
      <alignment wrapText="1"/>
    </xf>
    <xf numFmtId="0" fontId="0" fillId="24" borderId="13" xfId="0" applyFont="1" applyFill="1" applyBorder="1" applyAlignment="1" quotePrefix="1">
      <alignment wrapText="1"/>
    </xf>
    <xf numFmtId="4" fontId="0" fillId="24" borderId="0" xfId="0" applyNumberFormat="1" applyFill="1" applyBorder="1" applyAlignment="1">
      <alignment/>
    </xf>
    <xf numFmtId="0" fontId="29" fillId="24" borderId="13" xfId="0" applyFont="1" applyFill="1" applyBorder="1" applyAlignment="1" quotePrefix="1">
      <alignment wrapText="1"/>
    </xf>
    <xf numFmtId="0" fontId="35" fillId="24" borderId="13" xfId="0" applyFont="1" applyFill="1" applyBorder="1" applyAlignment="1">
      <alignment wrapText="1"/>
    </xf>
    <xf numFmtId="0" fontId="35" fillId="24" borderId="0" xfId="0" applyFont="1" applyFill="1" applyBorder="1" applyAlignment="1">
      <alignment wrapText="1"/>
    </xf>
    <xf numFmtId="0" fontId="35" fillId="24" borderId="0" xfId="0" applyFont="1" applyFill="1" applyBorder="1" applyAlignment="1">
      <alignment horizontal="center" wrapText="1"/>
    </xf>
    <xf numFmtId="0" fontId="26" fillId="24" borderId="0" xfId="0" applyFont="1" applyFill="1" applyBorder="1" applyAlignment="1">
      <alignment horizontal="left" wrapText="1"/>
    </xf>
    <xf numFmtId="4" fontId="35" fillId="24" borderId="0" xfId="0" applyNumberFormat="1" applyFont="1" applyFill="1" applyBorder="1" applyAlignment="1">
      <alignment wrapText="1"/>
    </xf>
    <xf numFmtId="0" fontId="0" fillId="24" borderId="0" xfId="0" applyFont="1" applyFill="1" applyBorder="1" applyAlignment="1">
      <alignment horizontal="center" wrapText="1"/>
    </xf>
    <xf numFmtId="4" fontId="0" fillId="24" borderId="0" xfId="0" applyNumberFormat="1" applyFont="1" applyFill="1" applyBorder="1" applyAlignment="1">
      <alignment horizontal="right"/>
    </xf>
    <xf numFmtId="0" fontId="20" fillId="24" borderId="0" xfId="0" applyFont="1" applyFill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left"/>
    </xf>
    <xf numFmtId="0" fontId="0" fillId="25" borderId="17" xfId="0" applyFill="1" applyBorder="1" applyAlignment="1">
      <alignment/>
    </xf>
    <xf numFmtId="0" fontId="0" fillId="25" borderId="18" xfId="0" applyFill="1" applyBorder="1" applyAlignment="1">
      <alignment/>
    </xf>
    <xf numFmtId="0" fontId="0" fillId="25" borderId="18" xfId="0" applyFill="1" applyBorder="1" applyAlignment="1">
      <alignment horizontal="center"/>
    </xf>
    <xf numFmtId="0" fontId="20" fillId="25" borderId="18" xfId="0" applyFont="1" applyFill="1" applyBorder="1" applyAlignment="1">
      <alignment horizontal="left"/>
    </xf>
    <xf numFmtId="4" fontId="0" fillId="25" borderId="18" xfId="0" applyNumberFormat="1" applyFill="1" applyBorder="1" applyAlignment="1">
      <alignment/>
    </xf>
    <xf numFmtId="0" fontId="0" fillId="25" borderId="19" xfId="0" applyFill="1" applyBorder="1" applyAlignment="1">
      <alignment/>
    </xf>
    <xf numFmtId="0" fontId="0" fillId="25" borderId="20" xfId="0" applyFill="1" applyBorder="1" applyAlignment="1">
      <alignment/>
    </xf>
    <xf numFmtId="0" fontId="21" fillId="25" borderId="0" xfId="0" applyFont="1" applyFill="1" applyBorder="1" applyAlignment="1">
      <alignment/>
    </xf>
    <xf numFmtId="0" fontId="21" fillId="25" borderId="0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left"/>
    </xf>
    <xf numFmtId="4" fontId="23" fillId="25" borderId="0" xfId="0" applyNumberFormat="1" applyFont="1" applyFill="1" applyBorder="1" applyAlignment="1">
      <alignment horizontal="right"/>
    </xf>
    <xf numFmtId="0" fontId="24" fillId="25" borderId="0" xfId="0" applyFont="1" applyFill="1" applyBorder="1" applyAlignment="1">
      <alignment horizontal="right"/>
    </xf>
    <xf numFmtId="0" fontId="0" fillId="25" borderId="21" xfId="0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20" fillId="25" borderId="0" xfId="0" applyFont="1" applyFill="1" applyBorder="1" applyAlignment="1">
      <alignment horizontal="left"/>
    </xf>
    <xf numFmtId="4" fontId="0" fillId="25" borderId="0" xfId="0" applyNumberFormat="1" applyFill="1" applyBorder="1" applyAlignment="1">
      <alignment/>
    </xf>
    <xf numFmtId="0" fontId="0" fillId="25" borderId="22" xfId="0" applyFill="1" applyBorder="1" applyAlignment="1">
      <alignment/>
    </xf>
    <xf numFmtId="0" fontId="0" fillId="25" borderId="23" xfId="0" applyFill="1" applyBorder="1" applyAlignment="1">
      <alignment/>
    </xf>
    <xf numFmtId="0" fontId="0" fillId="25" borderId="24" xfId="0" applyFill="1" applyBorder="1" applyAlignment="1">
      <alignment/>
    </xf>
    <xf numFmtId="0" fontId="0" fillId="25" borderId="24" xfId="0" applyFill="1" applyBorder="1" applyAlignment="1">
      <alignment horizontal="center"/>
    </xf>
    <xf numFmtId="0" fontId="20" fillId="25" borderId="24" xfId="0" applyFont="1" applyFill="1" applyBorder="1" applyAlignment="1">
      <alignment horizontal="left"/>
    </xf>
    <xf numFmtId="4" fontId="0" fillId="25" borderId="24" xfId="0" applyNumberFormat="1" applyFill="1" applyBorder="1" applyAlignment="1">
      <alignment/>
    </xf>
    <xf numFmtId="194" fontId="31" fillId="24" borderId="0" xfId="0" applyNumberFormat="1" applyFont="1" applyFill="1" applyBorder="1" applyAlignment="1">
      <alignment horizontal="center" wrapText="1"/>
    </xf>
    <xf numFmtId="4" fontId="30" fillId="24" borderId="25" xfId="0" applyNumberFormat="1" applyFont="1" applyFill="1" applyBorder="1" applyAlignment="1" applyProtection="1">
      <alignment/>
      <protection locked="0"/>
    </xf>
    <xf numFmtId="0" fontId="30" fillId="24" borderId="25" xfId="0" applyFont="1" applyFill="1" applyBorder="1" applyAlignment="1" applyProtection="1">
      <alignment horizontal="center" wrapText="1"/>
      <protection locked="0"/>
    </xf>
    <xf numFmtId="187" fontId="21" fillId="24" borderId="0" xfId="46" applyNumberFormat="1" applyFont="1" applyFill="1" applyBorder="1" applyAlignment="1">
      <alignment horizontal="right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1.7109375" style="0" customWidth="1"/>
    <col min="2" max="2" width="50.7109375" style="0" customWidth="1"/>
    <col min="3" max="3" width="0.71875" style="0" customWidth="1"/>
    <col min="4" max="4" width="16.7109375" style="80" customWidth="1"/>
    <col min="5" max="5" width="3.00390625" style="81" customWidth="1"/>
    <col min="6" max="6" width="12.140625" style="5" bestFit="1" customWidth="1"/>
    <col min="7" max="7" width="0.71875" style="0" customWidth="1"/>
    <col min="8" max="8" width="1.7109375" style="0" customWidth="1"/>
    <col min="12" max="12" width="9.28125" style="5" customWidth="1"/>
  </cols>
  <sheetData>
    <row r="1" spans="1:8" ht="60" customHeight="1" thickBot="1">
      <c r="A1" s="1"/>
      <c r="B1" s="1"/>
      <c r="C1" s="1"/>
      <c r="D1" s="2"/>
      <c r="E1" s="3"/>
      <c r="F1" s="4"/>
      <c r="G1" s="1"/>
      <c r="H1" s="1"/>
    </row>
    <row r="2" spans="1:8" ht="12.75">
      <c r="A2" s="82"/>
      <c r="B2" s="83"/>
      <c r="C2" s="83"/>
      <c r="D2" s="84"/>
      <c r="E2" s="85"/>
      <c r="F2" s="86"/>
      <c r="G2" s="83"/>
      <c r="H2" s="87"/>
    </row>
    <row r="3" spans="1:8" ht="18">
      <c r="A3" s="88"/>
      <c r="B3" s="89"/>
      <c r="C3" s="89"/>
      <c r="D3" s="90"/>
      <c r="E3" s="91"/>
      <c r="F3" s="92"/>
      <c r="G3" s="93" t="s">
        <v>0</v>
      </c>
      <c r="H3" s="94"/>
    </row>
    <row r="4" spans="1:8" ht="12.75">
      <c r="A4" s="88"/>
      <c r="B4" s="95"/>
      <c r="C4" s="95"/>
      <c r="D4" s="96"/>
      <c r="E4" s="97"/>
      <c r="F4" s="98"/>
      <c r="G4" s="95"/>
      <c r="H4" s="94"/>
    </row>
    <row r="5" spans="1:8" ht="12.75">
      <c r="A5" s="88"/>
      <c r="B5" s="6"/>
      <c r="C5" s="7"/>
      <c r="D5" s="8"/>
      <c r="E5" s="9"/>
      <c r="F5" s="10"/>
      <c r="G5" s="11"/>
      <c r="H5" s="94"/>
    </row>
    <row r="6" spans="1:8" ht="13.5" thickBot="1">
      <c r="A6" s="88"/>
      <c r="B6" s="12"/>
      <c r="C6" s="13"/>
      <c r="D6" s="14"/>
      <c r="E6" s="15"/>
      <c r="F6" s="16"/>
      <c r="G6" s="17"/>
      <c r="H6" s="94"/>
    </row>
    <row r="7" spans="1:8" ht="21" customHeight="1" thickBot="1">
      <c r="A7" s="88"/>
      <c r="B7" s="18" t="s">
        <v>16</v>
      </c>
      <c r="C7" s="19"/>
      <c r="D7" s="20" t="s">
        <v>1</v>
      </c>
      <c r="E7" s="21" t="s">
        <v>2</v>
      </c>
      <c r="F7" s="106"/>
      <c r="G7" s="22"/>
      <c r="H7" s="94"/>
    </row>
    <row r="8" spans="1:8" ht="18" customHeight="1">
      <c r="A8" s="88"/>
      <c r="B8" s="23" t="s">
        <v>3</v>
      </c>
      <c r="C8" s="24">
        <v>0.01</v>
      </c>
      <c r="D8" s="105">
        <v>0.09</v>
      </c>
      <c r="E8" s="26" t="s">
        <v>4</v>
      </c>
      <c r="F8" s="27">
        <f>SUM(F7*D8)</f>
        <v>0</v>
      </c>
      <c r="G8" s="28"/>
      <c r="H8" s="94"/>
    </row>
    <row r="9" spans="1:8" ht="18" customHeight="1">
      <c r="A9" s="88"/>
      <c r="B9" s="23" t="s">
        <v>5</v>
      </c>
      <c r="C9" s="29">
        <v>0.01</v>
      </c>
      <c r="D9" s="30">
        <v>0.01</v>
      </c>
      <c r="E9" s="26" t="s">
        <v>4</v>
      </c>
      <c r="F9" s="31">
        <f>SUM(F7*D9)</f>
        <v>0</v>
      </c>
      <c r="G9" s="28"/>
      <c r="H9" s="94"/>
    </row>
    <row r="10" spans="1:8" ht="18" customHeight="1">
      <c r="A10" s="88"/>
      <c r="B10" s="18" t="s">
        <v>18</v>
      </c>
      <c r="C10" s="29"/>
      <c r="D10" s="30"/>
      <c r="E10" s="26"/>
      <c r="F10" s="108">
        <f>SUM(F7:F9)</f>
        <v>0</v>
      </c>
      <c r="G10" s="28"/>
      <c r="H10" s="94"/>
    </row>
    <row r="11" spans="1:8" ht="18" customHeight="1" thickBot="1">
      <c r="A11" s="88"/>
      <c r="B11" s="23" t="s">
        <v>6</v>
      </c>
      <c r="C11" s="29">
        <v>0.08</v>
      </c>
      <c r="D11" s="30">
        <v>0.1</v>
      </c>
      <c r="E11" s="32" t="s">
        <v>4</v>
      </c>
      <c r="F11" s="33">
        <f>SUM(F10*D11)</f>
        <v>0</v>
      </c>
      <c r="G11" s="28"/>
      <c r="H11" s="94"/>
    </row>
    <row r="12" spans="1:8" ht="6" customHeight="1">
      <c r="A12" s="88"/>
      <c r="B12" s="23"/>
      <c r="C12" s="29"/>
      <c r="D12" s="30"/>
      <c r="E12" s="26"/>
      <c r="F12" s="27"/>
      <c r="G12" s="28"/>
      <c r="H12" s="94"/>
    </row>
    <row r="13" spans="1:8" ht="6" customHeight="1">
      <c r="A13" s="88"/>
      <c r="B13" s="23"/>
      <c r="C13" s="29"/>
      <c r="D13" s="30"/>
      <c r="E13" s="26"/>
      <c r="F13" s="27"/>
      <c r="G13" s="28"/>
      <c r="H13" s="94"/>
    </row>
    <row r="14" spans="1:8" ht="18" customHeight="1">
      <c r="A14" s="88"/>
      <c r="B14" s="18" t="s">
        <v>17</v>
      </c>
      <c r="C14" s="19"/>
      <c r="D14" s="34"/>
      <c r="E14" s="35" t="s">
        <v>2</v>
      </c>
      <c r="F14" s="36">
        <f>SUM(F10+F11)</f>
        <v>0</v>
      </c>
      <c r="G14" s="28"/>
      <c r="H14" s="94"/>
    </row>
    <row r="15" spans="1:8" ht="6" customHeight="1">
      <c r="A15" s="88"/>
      <c r="B15" s="18"/>
      <c r="C15" s="19"/>
      <c r="D15" s="34"/>
      <c r="E15" s="37"/>
      <c r="F15" s="38"/>
      <c r="G15" s="28"/>
      <c r="H15" s="94"/>
    </row>
    <row r="16" spans="1:8" ht="5.25" customHeight="1">
      <c r="A16" s="88"/>
      <c r="B16" s="23"/>
      <c r="C16" s="39"/>
      <c r="D16" s="40"/>
      <c r="E16" s="41"/>
      <c r="F16" s="42"/>
      <c r="G16" s="28"/>
      <c r="H16" s="94"/>
    </row>
    <row r="17" spans="1:8" ht="18" customHeight="1">
      <c r="A17" s="88"/>
      <c r="B17" s="23" t="s">
        <v>19</v>
      </c>
      <c r="C17" s="43">
        <v>0.85</v>
      </c>
      <c r="D17" s="25">
        <v>1</v>
      </c>
      <c r="E17" s="44" t="s">
        <v>2</v>
      </c>
      <c r="F17" s="27">
        <f>+F14*D17</f>
        <v>0</v>
      </c>
      <c r="G17" s="28"/>
      <c r="H17" s="94"/>
    </row>
    <row r="18" spans="1:8" ht="18" customHeight="1">
      <c r="A18" s="88"/>
      <c r="B18" s="23" t="s">
        <v>7</v>
      </c>
      <c r="C18" s="45"/>
      <c r="D18" s="25"/>
      <c r="E18" s="44" t="s">
        <v>2</v>
      </c>
      <c r="F18" s="27">
        <f>+F17/4.33</f>
        <v>0</v>
      </c>
      <c r="G18" s="28"/>
      <c r="H18" s="94"/>
    </row>
    <row r="19" spans="1:8" ht="18" customHeight="1">
      <c r="A19" s="88"/>
      <c r="B19" s="18" t="s">
        <v>8</v>
      </c>
      <c r="C19" s="45"/>
      <c r="D19" s="25"/>
      <c r="E19" s="44" t="s">
        <v>2</v>
      </c>
      <c r="F19" s="31">
        <f>+F17/160.33</f>
        <v>0</v>
      </c>
      <c r="G19" s="28"/>
      <c r="H19" s="94"/>
    </row>
    <row r="20" spans="1:8" ht="6.75" customHeight="1">
      <c r="A20" s="88"/>
      <c r="B20" s="23"/>
      <c r="C20" s="45"/>
      <c r="D20" s="25"/>
      <c r="E20" s="46"/>
      <c r="F20" s="47"/>
      <c r="G20" s="48"/>
      <c r="H20" s="94"/>
    </row>
    <row r="21" spans="1:8" ht="15" customHeight="1">
      <c r="A21" s="88"/>
      <c r="B21" s="49"/>
      <c r="C21" s="19"/>
      <c r="D21" s="14"/>
      <c r="E21" s="21"/>
      <c r="F21" s="50"/>
      <c r="G21" s="22"/>
      <c r="H21" s="94"/>
    </row>
    <row r="22" spans="1:8" ht="6" customHeight="1">
      <c r="A22" s="88"/>
      <c r="B22" s="23"/>
      <c r="C22" s="39"/>
      <c r="D22" s="39"/>
      <c r="E22" s="51"/>
      <c r="F22" s="52"/>
      <c r="G22" s="53"/>
      <c r="H22" s="94"/>
    </row>
    <row r="23" spans="1:8" ht="13.5" thickBot="1">
      <c r="A23" s="88"/>
      <c r="B23" s="23"/>
      <c r="C23" s="39"/>
      <c r="D23" s="54"/>
      <c r="E23" s="39"/>
      <c r="F23" s="52"/>
      <c r="G23" s="53"/>
      <c r="H23" s="94"/>
    </row>
    <row r="24" spans="1:8" ht="23.25" thickBot="1">
      <c r="A24" s="88"/>
      <c r="B24" s="18" t="s">
        <v>9</v>
      </c>
      <c r="C24" s="39"/>
      <c r="D24" s="55" t="s">
        <v>10</v>
      </c>
      <c r="E24" s="39"/>
      <c r="F24" s="107"/>
      <c r="G24" s="53"/>
      <c r="H24" s="94"/>
    </row>
    <row r="25" spans="1:8" ht="18" customHeight="1" thickBot="1">
      <c r="A25" s="88"/>
      <c r="B25" s="49" t="s">
        <v>11</v>
      </c>
      <c r="C25" s="56"/>
      <c r="D25" s="54"/>
      <c r="E25" s="57" t="s">
        <v>2</v>
      </c>
      <c r="F25" s="58">
        <f>F19*F24</f>
        <v>0</v>
      </c>
      <c r="G25" s="53"/>
      <c r="H25" s="94"/>
    </row>
    <row r="26" spans="1:8" ht="11.25" customHeight="1">
      <c r="A26" s="88"/>
      <c r="B26" s="23"/>
      <c r="C26" s="39"/>
      <c r="D26" s="59"/>
      <c r="E26" s="51"/>
      <c r="F26" s="52"/>
      <c r="G26" s="53"/>
      <c r="H26" s="94"/>
    </row>
    <row r="27" spans="1:8" ht="11.25" customHeight="1">
      <c r="A27" s="88"/>
      <c r="B27" s="23"/>
      <c r="C27" s="39"/>
      <c r="D27" s="59"/>
      <c r="E27" s="51"/>
      <c r="F27" s="52"/>
      <c r="G27" s="53"/>
      <c r="H27" s="94"/>
    </row>
    <row r="28" spans="1:8" ht="11.25" customHeight="1">
      <c r="A28" s="88"/>
      <c r="B28" s="18" t="s">
        <v>20</v>
      </c>
      <c r="C28" s="39"/>
      <c r="D28" s="59"/>
      <c r="E28" s="60" t="s">
        <v>2</v>
      </c>
      <c r="F28" s="42">
        <f>-F24*127.03</f>
        <v>0</v>
      </c>
      <c r="G28" s="53"/>
      <c r="H28" s="94"/>
    </row>
    <row r="29" spans="1:12" ht="33.75">
      <c r="A29" s="88"/>
      <c r="B29" s="61" t="s">
        <v>15</v>
      </c>
      <c r="C29" s="39"/>
      <c r="D29" s="62"/>
      <c r="E29" s="15"/>
      <c r="F29" s="42"/>
      <c r="G29" s="53"/>
      <c r="H29" s="94"/>
      <c r="L29"/>
    </row>
    <row r="30" spans="1:12" ht="12.75">
      <c r="A30" s="88"/>
      <c r="B30" s="63"/>
      <c r="C30" s="39"/>
      <c r="D30" s="39"/>
      <c r="E30" s="64"/>
      <c r="F30" s="42"/>
      <c r="G30" s="53"/>
      <c r="H30" s="94"/>
      <c r="L30"/>
    </row>
    <row r="31" spans="1:12" ht="6" customHeight="1" thickBot="1">
      <c r="A31" s="88"/>
      <c r="B31" s="63"/>
      <c r="C31" s="39"/>
      <c r="D31" s="39"/>
      <c r="E31" s="65"/>
      <c r="F31" s="66"/>
      <c r="G31" s="53"/>
      <c r="H31" s="94"/>
      <c r="L31"/>
    </row>
    <row r="32" spans="1:12" ht="6" customHeight="1">
      <c r="A32" s="88"/>
      <c r="B32" s="63"/>
      <c r="C32" s="39"/>
      <c r="D32" s="39"/>
      <c r="E32" s="64"/>
      <c r="F32" s="67"/>
      <c r="G32" s="68"/>
      <c r="H32" s="94"/>
      <c r="L32"/>
    </row>
    <row r="33" spans="1:12" ht="15" customHeight="1">
      <c r="A33" s="88"/>
      <c r="B33" s="18" t="s">
        <v>12</v>
      </c>
      <c r="C33" s="39"/>
      <c r="D33" s="39"/>
      <c r="E33" s="60" t="s">
        <v>2</v>
      </c>
      <c r="F33" s="67">
        <f>SUM(F25:F28)</f>
        <v>0</v>
      </c>
      <c r="G33" s="68"/>
      <c r="H33" s="94"/>
      <c r="L33"/>
    </row>
    <row r="34" spans="1:12" ht="12.75" customHeight="1">
      <c r="A34" s="88"/>
      <c r="B34" s="69"/>
      <c r="C34" s="39"/>
      <c r="D34" s="39"/>
      <c r="E34" s="64"/>
      <c r="F34" s="70"/>
      <c r="G34" s="53"/>
      <c r="H34" s="94"/>
      <c r="L34"/>
    </row>
    <row r="35" spans="1:12" ht="12.75" customHeight="1">
      <c r="A35" s="88"/>
      <c r="B35" s="71"/>
      <c r="C35" s="39"/>
      <c r="D35" s="39"/>
      <c r="E35" s="64"/>
      <c r="F35" s="70"/>
      <c r="G35" s="53"/>
      <c r="H35" s="94"/>
      <c r="L35"/>
    </row>
    <row r="36" spans="1:12" ht="15" customHeight="1">
      <c r="A36" s="88"/>
      <c r="B36" s="18" t="s">
        <v>14</v>
      </c>
      <c r="C36" s="39"/>
      <c r="D36" s="39"/>
      <c r="E36" s="64"/>
      <c r="F36" s="70"/>
      <c r="G36" s="53"/>
      <c r="H36" s="94"/>
      <c r="L36"/>
    </row>
    <row r="37" spans="1:8" ht="12.75">
      <c r="A37" s="88"/>
      <c r="B37" s="72"/>
      <c r="C37" s="73"/>
      <c r="D37" s="74"/>
      <c r="E37" s="75"/>
      <c r="F37" s="76"/>
      <c r="G37" s="53"/>
      <c r="H37" s="94"/>
    </row>
    <row r="38" spans="1:8" ht="25.5">
      <c r="A38" s="88"/>
      <c r="B38" s="23" t="s">
        <v>13</v>
      </c>
      <c r="C38" s="39"/>
      <c r="D38" s="77"/>
      <c r="E38" s="64"/>
      <c r="F38" s="78"/>
      <c r="G38" s="28"/>
      <c r="H38" s="94"/>
    </row>
    <row r="39" spans="1:8" ht="12.75">
      <c r="A39" s="88"/>
      <c r="B39" s="23"/>
      <c r="C39" s="39"/>
      <c r="D39" s="77"/>
      <c r="E39" s="64"/>
      <c r="F39" s="78"/>
      <c r="G39" s="28"/>
      <c r="H39" s="94"/>
    </row>
    <row r="40" spans="1:8" ht="13.5" thickBot="1">
      <c r="A40" s="99"/>
      <c r="B40" s="101"/>
      <c r="C40" s="101"/>
      <c r="D40" s="102"/>
      <c r="E40" s="103"/>
      <c r="F40" s="104"/>
      <c r="G40" s="101"/>
      <c r="H40" s="100"/>
    </row>
    <row r="41" spans="1:8" ht="12.75">
      <c r="A41" s="1"/>
      <c r="B41" s="1"/>
      <c r="C41" s="1"/>
      <c r="D41" s="2"/>
      <c r="E41" s="3"/>
      <c r="F41" s="4"/>
      <c r="G41" s="1"/>
      <c r="H41" s="1"/>
    </row>
    <row r="42" spans="1:8" ht="12.75">
      <c r="A42" s="1"/>
      <c r="B42" s="79"/>
      <c r="C42" s="1"/>
      <c r="D42" s="2"/>
      <c r="E42" s="3"/>
      <c r="F42" s="4"/>
      <c r="G42" s="1"/>
      <c r="H42" s="1"/>
    </row>
    <row r="43" spans="1:8" ht="12.75">
      <c r="A43" s="1"/>
      <c r="B43" s="1"/>
      <c r="C43" s="1"/>
      <c r="D43" s="2"/>
      <c r="E43" s="3"/>
      <c r="F43" s="4"/>
      <c r="G43" s="1"/>
      <c r="H43" s="1"/>
    </row>
    <row r="44" spans="1:8" ht="12.75">
      <c r="A44" s="1"/>
      <c r="B44" s="1"/>
      <c r="C44" s="1"/>
      <c r="D44" s="2"/>
      <c r="E44" s="3"/>
      <c r="F44" s="4"/>
      <c r="G44" s="1"/>
      <c r="H44" s="1"/>
    </row>
    <row r="45" spans="1:8" ht="12.75">
      <c r="A45" s="1"/>
      <c r="B45" s="1"/>
      <c r="C45" s="1"/>
      <c r="D45" s="2"/>
      <c r="E45" s="3"/>
      <c r="F45" s="4"/>
      <c r="G45" s="1"/>
      <c r="H45" s="1"/>
    </row>
    <row r="46" spans="1:8" ht="12.75">
      <c r="A46" s="1"/>
      <c r="B46" s="1"/>
      <c r="C46" s="1"/>
      <c r="D46" s="2"/>
      <c r="E46" s="3"/>
      <c r="F46" s="4"/>
      <c r="G46" s="1"/>
      <c r="H46" s="1"/>
    </row>
    <row r="47" spans="1:8" ht="12.75">
      <c r="A47" s="1"/>
      <c r="B47" s="1"/>
      <c r="C47" s="1"/>
      <c r="D47" s="2"/>
      <c r="E47" s="3"/>
      <c r="F47" s="4"/>
      <c r="G47" s="1"/>
      <c r="H47" s="1"/>
    </row>
    <row r="48" spans="1:8" ht="12.75">
      <c r="A48" s="1"/>
      <c r="B48" s="1"/>
      <c r="C48" s="1"/>
      <c r="D48" s="2"/>
      <c r="E48" s="3"/>
      <c r="F48" s="4"/>
      <c r="G48" s="1"/>
      <c r="H48" s="1"/>
    </row>
    <row r="49" spans="1:8" ht="12.75">
      <c r="A49" s="1"/>
      <c r="B49" s="1"/>
      <c r="C49" s="1"/>
      <c r="D49" s="2"/>
      <c r="E49" s="3"/>
      <c r="F49" s="4"/>
      <c r="G49" s="1"/>
      <c r="H49" s="1"/>
    </row>
    <row r="50" spans="1:8" ht="12.75">
      <c r="A50" s="1"/>
      <c r="B50" s="1"/>
      <c r="C50" s="1"/>
      <c r="D50" s="2"/>
      <c r="E50" s="3"/>
      <c r="F50" s="4"/>
      <c r="G50" s="1"/>
      <c r="H50" s="1"/>
    </row>
  </sheetData>
  <sheetProtection password="F581" sheet="1"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Industriens Uddannelser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Nanna Biener de Taeje</cp:lastModifiedBy>
  <dcterms:created xsi:type="dcterms:W3CDTF">2010-03-11T11:53:28Z</dcterms:created>
  <dcterms:modified xsi:type="dcterms:W3CDTF">2024-02-28T07:58:25Z</dcterms:modified>
  <cp:category/>
  <cp:version/>
  <cp:contentType/>
  <cp:contentStatus/>
</cp:coreProperties>
</file>